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i unidad\Economicas\ANUARIO - 2021\ECONOMIA\itae\"/>
    </mc:Choice>
  </mc:AlternateContent>
  <bookViews>
    <workbookView xWindow="0" yWindow="0" windowWidth="20460" windowHeight="6975"/>
  </bookViews>
  <sheets>
    <sheet name="3." sheetId="1" r:id="rId1"/>
  </sheets>
  <definedNames>
    <definedName name="_xlnm.Print_Area" localSheetId="0">'3.'!$A$1:$F$30</definedName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C35" i="1" l="1"/>
  <c r="D35" i="1" s="1"/>
  <c r="D33" i="1"/>
  <c r="C33" i="1"/>
  <c r="D32" i="1"/>
  <c r="C32" i="1"/>
  <c r="D31" i="1"/>
  <c r="C31" i="1"/>
  <c r="C30" i="1"/>
  <c r="D30" i="1" s="1"/>
  <c r="D28" i="1"/>
  <c r="C28" i="1"/>
  <c r="D27" i="1"/>
  <c r="C27" i="1"/>
  <c r="D26" i="1"/>
  <c r="C26" i="1"/>
  <c r="C25" i="1"/>
  <c r="D25" i="1" s="1"/>
  <c r="D23" i="1"/>
  <c r="C23" i="1"/>
  <c r="D22" i="1"/>
  <c r="C22" i="1"/>
  <c r="D21" i="1"/>
  <c r="C21" i="1"/>
  <c r="C20" i="1"/>
  <c r="D20" i="1" s="1"/>
  <c r="C16" i="1"/>
  <c r="C17" i="1"/>
  <c r="C18" i="1"/>
  <c r="D17" i="1"/>
  <c r="D18" i="1"/>
  <c r="D16" i="1"/>
  <c r="D15" i="1"/>
  <c r="C15" i="1"/>
</calcChain>
</file>

<file path=xl/sharedStrings.xml><?xml version="1.0" encoding="utf-8"?>
<sst xmlns="http://schemas.openxmlformats.org/spreadsheetml/2006/main" count="33" uniqueCount="21">
  <si>
    <t>Período</t>
  </si>
  <si>
    <t>Igual trimestre año anterior</t>
  </si>
  <si>
    <t>Índice</t>
  </si>
  <si>
    <t>Acumulado respecto de igual acumulado año anterior</t>
  </si>
  <si>
    <t>3. Indicador Trimestral de la Actividad Económica de la provincia de Buenos Aires (ITAE-PBA)</t>
  </si>
  <si>
    <t>I Trimestre</t>
  </si>
  <si>
    <t>II Trimestre</t>
  </si>
  <si>
    <t>III Trimestre</t>
  </si>
  <si>
    <t>IV Trimestre</t>
  </si>
  <si>
    <r>
      <t xml:space="preserve">I Trimestre </t>
    </r>
    <r>
      <rPr>
        <vertAlign val="superscript"/>
        <sz val="10"/>
        <rFont val="Calibri"/>
        <family val="2"/>
        <scheme val="minor"/>
      </rPr>
      <t>(1)</t>
    </r>
  </si>
  <si>
    <r>
      <t xml:space="preserve">III Trimestre </t>
    </r>
    <r>
      <rPr>
        <vertAlign val="superscript"/>
        <sz val="10"/>
        <rFont val="Calibri"/>
        <family val="2"/>
        <scheme val="minor"/>
      </rPr>
      <t>(1)</t>
    </r>
  </si>
  <si>
    <r>
      <t xml:space="preserve">II Trimestre </t>
    </r>
    <r>
      <rPr>
        <vertAlign val="superscript"/>
        <sz val="10"/>
        <rFont val="Calibri"/>
        <family val="2"/>
        <scheme val="minor"/>
      </rPr>
      <t>(1)</t>
    </r>
  </si>
  <si>
    <r>
      <t xml:space="preserve">IV Trimestre </t>
    </r>
    <r>
      <rPr>
        <vertAlign val="superscript"/>
        <sz val="10"/>
        <rFont val="Calibri"/>
        <family val="2"/>
        <scheme val="minor"/>
      </rPr>
      <t>(1)</t>
    </r>
  </si>
  <si>
    <r>
      <t xml:space="preserve">I Trimestre </t>
    </r>
    <r>
      <rPr>
        <vertAlign val="superscript"/>
        <sz val="10"/>
        <rFont val="Calibri"/>
        <family val="2"/>
        <scheme val="minor"/>
      </rPr>
      <t>(2)</t>
    </r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</si>
  <si>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Datos provisorios. </t>
    </r>
  </si>
  <si>
    <r>
      <rPr>
        <vertAlign val="superscript"/>
        <sz val="8"/>
        <rFont val="Calibri"/>
        <family val="2"/>
        <scheme val="minor"/>
      </rPr>
      <t xml:space="preserve">              (2)</t>
    </r>
    <r>
      <rPr>
        <sz val="8"/>
        <rFont val="Calibri"/>
        <family val="2"/>
        <scheme val="minor"/>
      </rPr>
      <t xml:space="preserve"> Datos preliminares.</t>
    </r>
  </si>
  <si>
    <t>Fuente: Dirección Provincial de Estadística</t>
  </si>
  <si>
    <t>ITAE-PBA Componente Bienes</t>
  </si>
  <si>
    <r>
      <t>Variación</t>
    </r>
    <r>
      <rPr>
        <sz val="10"/>
        <color theme="0"/>
        <rFont val="Calibri"/>
        <family val="2"/>
        <scheme val="minor"/>
      </rPr>
      <t xml:space="preserve"> (en porcentaje)</t>
    </r>
  </si>
  <si>
    <t xml:space="preserve">    Base 2012=100</t>
  </si>
  <si>
    <t xml:space="preserve">    Serie componente bienes. Índice y variaciones. Período 1º trimestre 2016 a 1º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</si>
</sst>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5" fillId="0" borderId="0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11" fillId="2" borderId="0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/>
    <xf numFmtId="0" fontId="1" fillId="2" borderId="0" xfId="0" applyFont="1" applyFill="1" applyBorder="1"/>
    <xf numFmtId="164" fontId="5" fillId="0" borderId="1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inden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39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20.28515625" style="3" customWidth="1"/>
    <col min="2" max="4" width="18.42578125" style="3" customWidth="1"/>
    <col min="5" max="5" width="3.140625" style="3" customWidth="1"/>
    <col min="6" max="6" width="16.140625" style="3" customWidth="1"/>
    <col min="7" max="16384" width="11.42578125" style="3"/>
  </cols>
  <sheetData>
    <row r="1" spans="1:11" ht="18" customHeight="1" x14ac:dyDescent="0.2">
      <c r="A1" s="6" t="s">
        <v>4</v>
      </c>
    </row>
    <row r="2" spans="1:11" ht="18" customHeight="1" x14ac:dyDescent="0.2">
      <c r="A2" s="6" t="s">
        <v>20</v>
      </c>
    </row>
    <row r="3" spans="1:11" ht="18" customHeight="1" x14ac:dyDescent="0.2">
      <c r="A3" s="6" t="s">
        <v>19</v>
      </c>
    </row>
    <row r="4" spans="1:11" ht="18" customHeight="1" x14ac:dyDescent="0.2">
      <c r="A4" s="6"/>
    </row>
    <row r="5" spans="1:11" ht="18" customHeight="1" x14ac:dyDescent="0.2">
      <c r="A5" s="23" t="s">
        <v>0</v>
      </c>
      <c r="B5" s="21" t="s">
        <v>17</v>
      </c>
      <c r="C5" s="22"/>
      <c r="D5" s="22"/>
    </row>
    <row r="6" spans="1:11" ht="18" customHeight="1" x14ac:dyDescent="0.2">
      <c r="A6" s="23"/>
      <c r="B6" s="24" t="s">
        <v>2</v>
      </c>
      <c r="C6" s="26" t="s">
        <v>18</v>
      </c>
      <c r="D6" s="27"/>
      <c r="J6" s="7"/>
      <c r="K6" s="7"/>
    </row>
    <row r="7" spans="1:11" ht="38.25" x14ac:dyDescent="0.2">
      <c r="A7" s="23"/>
      <c r="B7" s="25"/>
      <c r="C7" s="18" t="s">
        <v>1</v>
      </c>
      <c r="D7" s="19" t="s">
        <v>3</v>
      </c>
      <c r="E7" s="7"/>
      <c r="F7" s="7"/>
      <c r="G7" s="7"/>
      <c r="H7" s="7"/>
      <c r="I7" s="7"/>
      <c r="J7" s="7"/>
      <c r="K7" s="7"/>
    </row>
    <row r="8" spans="1:11" s="7" customFormat="1" ht="18" customHeight="1" x14ac:dyDescent="0.2">
      <c r="A8" s="8"/>
      <c r="B8" s="9"/>
      <c r="C8" s="10"/>
      <c r="D8" s="10"/>
    </row>
    <row r="9" spans="1:11" s="7" customFormat="1" ht="18" customHeight="1" x14ac:dyDescent="0.2">
      <c r="A9" s="20">
        <v>2016</v>
      </c>
      <c r="B9" s="11"/>
      <c r="C9" s="11"/>
      <c r="D9" s="11"/>
    </row>
    <row r="10" spans="1:11" s="7" customFormat="1" ht="18" customHeight="1" x14ac:dyDescent="0.2">
      <c r="A10" s="1" t="s">
        <v>5</v>
      </c>
      <c r="B10" s="11">
        <v>81.886417652763441</v>
      </c>
      <c r="C10" s="11">
        <v>-3.5773786537142249</v>
      </c>
      <c r="D10" s="11">
        <v>-3.5773786537142249</v>
      </c>
    </row>
    <row r="11" spans="1:11" s="7" customFormat="1" ht="18" customHeight="1" x14ac:dyDescent="0.2">
      <c r="A11" s="1" t="s">
        <v>6</v>
      </c>
      <c r="B11" s="11">
        <v>125.90642723753493</v>
      </c>
      <c r="C11" s="11">
        <v>-4.2732301853151018</v>
      </c>
      <c r="D11" s="11">
        <v>-4.0002134911128699</v>
      </c>
    </row>
    <row r="12" spans="1:11" s="7" customFormat="1" ht="18" customHeight="1" x14ac:dyDescent="0.2">
      <c r="A12" s="1" t="s">
        <v>7</v>
      </c>
      <c r="B12" s="11">
        <v>86.192043091792698</v>
      </c>
      <c r="C12" s="11">
        <v>-9.3428498621695439</v>
      </c>
      <c r="D12" s="11">
        <v>-5.6307341252349268</v>
      </c>
    </row>
    <row r="13" spans="1:11" s="7" customFormat="1" ht="18" customHeight="1" x14ac:dyDescent="0.2">
      <c r="A13" s="1" t="s">
        <v>8</v>
      </c>
      <c r="B13" s="11">
        <v>85.947268727223886</v>
      </c>
      <c r="C13" s="11">
        <v>-7.066808989719342</v>
      </c>
      <c r="D13" s="11">
        <v>-5.9594701700410706</v>
      </c>
    </row>
    <row r="14" spans="1:11" ht="18" customHeight="1" x14ac:dyDescent="0.2">
      <c r="A14" s="20">
        <v>2017</v>
      </c>
      <c r="B14" s="11"/>
      <c r="C14" s="11"/>
      <c r="D14" s="11"/>
      <c r="E14" s="7"/>
      <c r="F14" s="7"/>
      <c r="G14" s="7"/>
      <c r="J14" s="7"/>
      <c r="K14" s="7"/>
    </row>
    <row r="15" spans="1:11" ht="18" customHeight="1" x14ac:dyDescent="0.2">
      <c r="A15" s="1" t="s">
        <v>5</v>
      </c>
      <c r="B15" s="11">
        <v>80.589972902187299</v>
      </c>
      <c r="C15" s="11">
        <f>100*(B15/B10-1)</f>
        <v>-1.5832231861377499</v>
      </c>
      <c r="D15" s="11">
        <f>+C15</f>
        <v>-1.5832231861377499</v>
      </c>
      <c r="E15" s="7"/>
      <c r="F15" s="12"/>
      <c r="G15" s="12"/>
      <c r="J15" s="12"/>
      <c r="K15" s="12"/>
    </row>
    <row r="16" spans="1:11" ht="18" customHeight="1" x14ac:dyDescent="0.25">
      <c r="A16" s="1" t="s">
        <v>6</v>
      </c>
      <c r="B16" s="11">
        <v>124.33626185388225</v>
      </c>
      <c r="C16" s="11">
        <f t="shared" ref="C16:C18" si="0">100*(B16/B11-1)</f>
        <v>-1.2470891423917552</v>
      </c>
      <c r="D16" s="11">
        <f>+(SUM(B15:B16)/SUM(B10:B11)-1)*100</f>
        <v>-1.3795518973438226</v>
      </c>
      <c r="E16" s="7"/>
      <c r="F16" s="13"/>
      <c r="G16" s="14"/>
      <c r="J16" s="7"/>
      <c r="K16" s="7"/>
    </row>
    <row r="17" spans="1:11" ht="18" customHeight="1" x14ac:dyDescent="0.25">
      <c r="A17" s="1" t="s">
        <v>7</v>
      </c>
      <c r="B17" s="11">
        <v>91.042758301843008</v>
      </c>
      <c r="C17" s="11">
        <f t="shared" si="0"/>
        <v>5.6277993142411109</v>
      </c>
      <c r="D17" s="11">
        <f>+(SUM(B15:B17)/SUM(B10:B12)-1)*100</f>
        <v>0.67490036288613275</v>
      </c>
      <c r="E17" s="7"/>
      <c r="F17" s="13"/>
      <c r="G17" s="14"/>
      <c r="J17" s="7"/>
      <c r="K17" s="7"/>
    </row>
    <row r="18" spans="1:11" ht="18" customHeight="1" x14ac:dyDescent="0.25">
      <c r="A18" s="1" t="s">
        <v>8</v>
      </c>
      <c r="B18" s="11">
        <v>90.423240273039198</v>
      </c>
      <c r="C18" s="11">
        <f t="shared" si="0"/>
        <v>5.207811268582585</v>
      </c>
      <c r="D18" s="11">
        <f>+(SUM(B15:B18)/SUM(B10:B13)-1)*100</f>
        <v>1.7003237308442332</v>
      </c>
      <c r="E18" s="7"/>
      <c r="F18" s="13"/>
      <c r="G18" s="14"/>
      <c r="J18" s="7"/>
      <c r="K18" s="7"/>
    </row>
    <row r="19" spans="1:11" ht="18" customHeight="1" x14ac:dyDescent="0.25">
      <c r="A19" s="20">
        <v>2018</v>
      </c>
      <c r="B19" s="11"/>
      <c r="C19" s="11"/>
      <c r="D19" s="11"/>
      <c r="E19" s="7"/>
      <c r="F19" s="13"/>
      <c r="G19" s="14"/>
      <c r="J19" s="7"/>
      <c r="K19" s="7"/>
    </row>
    <row r="20" spans="1:11" ht="18" customHeight="1" x14ac:dyDescent="0.25">
      <c r="A20" s="1" t="s">
        <v>5</v>
      </c>
      <c r="B20" s="11">
        <v>82.439548865892462</v>
      </c>
      <c r="C20" s="11">
        <f>100*(B20/B15-1)</f>
        <v>2.2950447767863258</v>
      </c>
      <c r="D20" s="11">
        <f>+C20</f>
        <v>2.2950447767863258</v>
      </c>
      <c r="E20" s="7"/>
      <c r="F20" s="13"/>
      <c r="G20" s="14"/>
      <c r="J20" s="7"/>
      <c r="K20" s="7"/>
    </row>
    <row r="21" spans="1:11" ht="18" customHeight="1" x14ac:dyDescent="0.25">
      <c r="A21" s="1" t="s">
        <v>6</v>
      </c>
      <c r="B21" s="11">
        <v>113.13328526142368</v>
      </c>
      <c r="C21" s="11">
        <f t="shared" ref="C21:C23" si="1">100*(B21/B16-1)</f>
        <v>-9.0102247127423762</v>
      </c>
      <c r="D21" s="11">
        <f>+(SUM(B20:B21)/SUM(B15:B16)-1)*100</f>
        <v>-4.5642768188695282</v>
      </c>
      <c r="E21" s="7"/>
      <c r="F21" s="13"/>
      <c r="G21" s="14"/>
      <c r="J21" s="7"/>
      <c r="K21" s="7"/>
    </row>
    <row r="22" spans="1:11" ht="18" customHeight="1" x14ac:dyDescent="0.25">
      <c r="A22" s="1" t="s">
        <v>7</v>
      </c>
      <c r="B22" s="11">
        <v>83.282921073044051</v>
      </c>
      <c r="C22" s="11">
        <f t="shared" si="1"/>
        <v>-8.523288807959883</v>
      </c>
      <c r="D22" s="11">
        <f>+(SUM(B20:B22)/SUM(B15:B17)-1)*100</f>
        <v>-5.7821049700986222</v>
      </c>
      <c r="E22" s="7"/>
      <c r="F22" s="15"/>
      <c r="G22" s="14"/>
      <c r="J22" s="7"/>
      <c r="K22" s="7"/>
    </row>
    <row r="23" spans="1:11" ht="18" customHeight="1" x14ac:dyDescent="0.25">
      <c r="A23" s="1" t="s">
        <v>8</v>
      </c>
      <c r="B23" s="11">
        <v>79.470117960212932</v>
      </c>
      <c r="C23" s="11">
        <f t="shared" si="1"/>
        <v>-12.113171657808941</v>
      </c>
      <c r="D23" s="11">
        <f>+(SUM(B20:B23)/SUM(B15:B18)-1)*100</f>
        <v>-7.2636967695826726</v>
      </c>
      <c r="E23" s="7"/>
      <c r="F23" s="15"/>
      <c r="G23" s="14"/>
      <c r="J23" s="7"/>
      <c r="K23" s="7"/>
    </row>
    <row r="24" spans="1:11" ht="18" customHeight="1" x14ac:dyDescent="0.25">
      <c r="A24" s="20">
        <v>2019</v>
      </c>
      <c r="B24" s="11"/>
      <c r="C24" s="11"/>
      <c r="D24" s="11"/>
      <c r="E24" s="7"/>
      <c r="F24" s="15"/>
      <c r="G24" s="14"/>
      <c r="J24" s="7"/>
      <c r="K24" s="7"/>
    </row>
    <row r="25" spans="1:11" ht="18" customHeight="1" x14ac:dyDescent="0.25">
      <c r="A25" s="1" t="s">
        <v>9</v>
      </c>
      <c r="B25" s="11">
        <v>75.307978519526884</v>
      </c>
      <c r="C25" s="11">
        <f>100*(B25/B20-1)</f>
        <v>-8.6506663906746653</v>
      </c>
      <c r="D25" s="11">
        <f>+C25</f>
        <v>-8.6506663906746653</v>
      </c>
      <c r="E25" s="7"/>
      <c r="F25" s="15"/>
      <c r="G25" s="14"/>
      <c r="J25" s="7"/>
      <c r="K25" s="7"/>
    </row>
    <row r="26" spans="1:11" ht="18" customHeight="1" x14ac:dyDescent="0.25">
      <c r="A26" s="1" t="s">
        <v>11</v>
      </c>
      <c r="B26" s="11">
        <v>119.82805521137796</v>
      </c>
      <c r="C26" s="11">
        <f t="shared" ref="C26:C28" si="2">100*(B26/B21-1)</f>
        <v>5.9175952810742505</v>
      </c>
      <c r="D26" s="11">
        <f>+(SUM(B25:B26)/SUM(B20:B21)-1)*100</f>
        <v>-0.22334410520784553</v>
      </c>
      <c r="E26" s="7"/>
      <c r="F26" s="15"/>
      <c r="G26" s="14"/>
      <c r="J26" s="7"/>
      <c r="K26" s="7"/>
    </row>
    <row r="27" spans="1:11" ht="18" customHeight="1" x14ac:dyDescent="0.25">
      <c r="A27" s="1" t="s">
        <v>10</v>
      </c>
      <c r="B27" s="11">
        <v>80.252831143557344</v>
      </c>
      <c r="C27" s="11">
        <f t="shared" si="2"/>
        <v>-3.6383088998873325</v>
      </c>
      <c r="D27" s="11">
        <f>+(SUM(B25:B27)/SUM(B20:B22)-1)*100</f>
        <v>-1.2432557912986364</v>
      </c>
      <c r="E27" s="7"/>
      <c r="F27" s="13"/>
      <c r="G27" s="15"/>
      <c r="J27" s="7"/>
      <c r="K27" s="7"/>
    </row>
    <row r="28" spans="1:11" s="5" customFormat="1" ht="18" customHeight="1" x14ac:dyDescent="0.2">
      <c r="A28" s="1" t="s">
        <v>12</v>
      </c>
      <c r="B28" s="11">
        <v>79.123146844387122</v>
      </c>
      <c r="C28" s="11">
        <f t="shared" si="2"/>
        <v>-0.43660576419368713</v>
      </c>
      <c r="D28" s="11">
        <f>+(SUM(B25:B28)/SUM(B20:B23)-1)*100</f>
        <v>-1.0643555845086139</v>
      </c>
      <c r="E28" s="17"/>
      <c r="F28" s="17"/>
      <c r="G28" s="17"/>
      <c r="J28" s="17"/>
      <c r="K28" s="17"/>
    </row>
    <row r="29" spans="1:11" s="5" customFormat="1" ht="18" customHeight="1" x14ac:dyDescent="0.2">
      <c r="A29" s="20">
        <v>2020</v>
      </c>
      <c r="B29" s="11"/>
      <c r="C29" s="11"/>
      <c r="D29" s="11"/>
      <c r="E29" s="17"/>
      <c r="F29" s="17"/>
      <c r="G29" s="17"/>
      <c r="J29" s="17"/>
      <c r="K29" s="17"/>
    </row>
    <row r="30" spans="1:11" ht="18" customHeight="1" x14ac:dyDescent="0.2">
      <c r="A30" s="1" t="s">
        <v>9</v>
      </c>
      <c r="B30" s="11">
        <v>68.909392300255362</v>
      </c>
      <c r="C30" s="11">
        <f>100*(B30/B25-1)</f>
        <v>-8.4965581935151917</v>
      </c>
      <c r="D30" s="11">
        <f>+C30</f>
        <v>-8.4965581935151917</v>
      </c>
      <c r="E30" s="7"/>
      <c r="F30" s="7"/>
      <c r="G30" s="7"/>
      <c r="J30" s="7"/>
      <c r="K30" s="7"/>
    </row>
    <row r="31" spans="1:11" ht="18" customHeight="1" x14ac:dyDescent="0.2">
      <c r="A31" s="1" t="s">
        <v>11</v>
      </c>
      <c r="B31" s="11">
        <v>97.372126492620154</v>
      </c>
      <c r="C31" s="11">
        <f t="shared" ref="C31:C33" si="3">100*(B31/B26-1)</f>
        <v>-18.740126157555757</v>
      </c>
      <c r="D31" s="11">
        <f>+(SUM(B30:B31)/SUM(B25:B26)-1)*100</f>
        <v>-14.786871694758375</v>
      </c>
    </row>
    <row r="32" spans="1:11" ht="18" customHeight="1" x14ac:dyDescent="0.2">
      <c r="A32" s="1" t="s">
        <v>10</v>
      </c>
      <c r="B32" s="11">
        <v>75.032146470632682</v>
      </c>
      <c r="C32" s="11">
        <f t="shared" si="3"/>
        <v>-6.5052965715138855</v>
      </c>
      <c r="D32" s="11">
        <f>+(SUM(B30:B32)/SUM(B25:B27)-1)*100</f>
        <v>-12.373484899793386</v>
      </c>
    </row>
    <row r="33" spans="1:4" ht="18" customHeight="1" x14ac:dyDescent="0.2">
      <c r="A33" s="1" t="s">
        <v>12</v>
      </c>
      <c r="B33" s="11">
        <v>78.717425707591374</v>
      </c>
      <c r="C33" s="11">
        <f t="shared" si="3"/>
        <v>-0.51277173997349434</v>
      </c>
      <c r="D33" s="11">
        <f>+(SUM(B30:B33)/SUM(B25:B28)-1)*100</f>
        <v>-9.726305345923036</v>
      </c>
    </row>
    <row r="34" spans="1:4" ht="18" customHeight="1" x14ac:dyDescent="0.2">
      <c r="A34" s="20">
        <v>2021</v>
      </c>
      <c r="B34" s="11"/>
      <c r="C34" s="11"/>
      <c r="D34" s="11"/>
    </row>
    <row r="35" spans="1:4" ht="18" customHeight="1" x14ac:dyDescent="0.2">
      <c r="A35" s="2" t="s">
        <v>13</v>
      </c>
      <c r="B35" s="16">
        <v>77.814016771024015</v>
      </c>
      <c r="C35" s="16">
        <f>100*(B35/B30-1)</f>
        <v>12.922221737160289</v>
      </c>
      <c r="D35" s="16">
        <f>+C35</f>
        <v>12.922221737160289</v>
      </c>
    </row>
    <row r="37" spans="1:4" ht="18" customHeight="1" x14ac:dyDescent="0.2">
      <c r="A37" s="4" t="s">
        <v>14</v>
      </c>
    </row>
    <row r="38" spans="1:4" ht="18" customHeight="1" x14ac:dyDescent="0.2">
      <c r="A38" s="5" t="s">
        <v>15</v>
      </c>
    </row>
    <row r="39" spans="1:4" ht="18" customHeight="1" x14ac:dyDescent="0.2">
      <c r="A39" s="5" t="s">
        <v>16</v>
      </c>
    </row>
  </sheetData>
  <mergeCells count="4">
    <mergeCell ref="B5:D5"/>
    <mergeCell ref="A5:A7"/>
    <mergeCell ref="B6:B7"/>
    <mergeCell ref="C6:D6"/>
  </mergeCells>
  <phoneticPr fontId="0" type="noConversion"/>
  <pageMargins left="0.75" right="0.75" top="1" bottom="1" header="0" footer="0"/>
  <pageSetup paperSize="9" scale="8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</vt:lpstr>
      <vt:lpstr>'3.'!Área_de_impresión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2019-02-15T16:04:54Z</cp:lastPrinted>
  <dcterms:created xsi:type="dcterms:W3CDTF">2007-10-11T15:01:54Z</dcterms:created>
  <dcterms:modified xsi:type="dcterms:W3CDTF">2021-10-21T10:45:23Z</dcterms:modified>
</cp:coreProperties>
</file>